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01" i="1"/>
  <c r="A201"/>
  <c r="L200"/>
  <c r="J200"/>
  <c r="I200"/>
  <c r="H200"/>
  <c r="G200"/>
  <c r="F200"/>
  <c r="B191"/>
  <c r="A191"/>
  <c r="L201"/>
  <c r="J190"/>
  <c r="J201" s="1"/>
  <c r="I190"/>
  <c r="I201" s="1"/>
  <c r="H190"/>
  <c r="H201" s="1"/>
  <c r="G190"/>
  <c r="G201" s="1"/>
  <c r="F190"/>
  <c r="F201" s="1"/>
  <c r="B182"/>
  <c r="A182"/>
  <c r="L181"/>
  <c r="J181"/>
  <c r="I181"/>
  <c r="H181"/>
  <c r="G181"/>
  <c r="F181"/>
  <c r="B172"/>
  <c r="A172"/>
  <c r="L182"/>
  <c r="J171"/>
  <c r="J182" s="1"/>
  <c r="I171"/>
  <c r="I182" s="1"/>
  <c r="H171"/>
  <c r="H182" s="1"/>
  <c r="G171"/>
  <c r="G182" s="1"/>
  <c r="F171"/>
  <c r="F182" s="1"/>
  <c r="B162"/>
  <c r="A162"/>
  <c r="L161"/>
  <c r="J161"/>
  <c r="I161"/>
  <c r="H161"/>
  <c r="G161"/>
  <c r="F161"/>
  <c r="B152"/>
  <c r="A152"/>
  <c r="L162"/>
  <c r="J151"/>
  <c r="J162" s="1"/>
  <c r="I151"/>
  <c r="I162" s="1"/>
  <c r="H151"/>
  <c r="H162" s="1"/>
  <c r="G151"/>
  <c r="G162" s="1"/>
  <c r="F151"/>
  <c r="F162" s="1"/>
  <c r="B143"/>
  <c r="A143"/>
  <c r="L142"/>
  <c r="J142"/>
  <c r="I142"/>
  <c r="H142"/>
  <c r="G142"/>
  <c r="F142"/>
  <c r="B133"/>
  <c r="A133"/>
  <c r="L143"/>
  <c r="J132"/>
  <c r="J143" s="1"/>
  <c r="I132"/>
  <c r="I143" s="1"/>
  <c r="H132"/>
  <c r="H143" s="1"/>
  <c r="G132"/>
  <c r="G143" s="1"/>
  <c r="F132"/>
  <c r="F143" s="1"/>
  <c r="B122"/>
  <c r="A122"/>
  <c r="L121"/>
  <c r="J121"/>
  <c r="I121"/>
  <c r="H121"/>
  <c r="G121"/>
  <c r="F121"/>
  <c r="B112"/>
  <c r="A112"/>
  <c r="L122"/>
  <c r="J111"/>
  <c r="J122" s="1"/>
  <c r="I111"/>
  <c r="I122" s="1"/>
  <c r="H111"/>
  <c r="H122" s="1"/>
  <c r="G111"/>
  <c r="G122" s="1"/>
  <c r="F111"/>
  <c r="F122" s="1"/>
  <c r="B102"/>
  <c r="A102"/>
  <c r="L101"/>
  <c r="J101"/>
  <c r="I101"/>
  <c r="H101"/>
  <c r="G101"/>
  <c r="F101"/>
  <c r="B92"/>
  <c r="A92"/>
  <c r="L102"/>
  <c r="J91"/>
  <c r="J102" s="1"/>
  <c r="I91"/>
  <c r="I102" s="1"/>
  <c r="H91"/>
  <c r="H102" s="1"/>
  <c r="G91"/>
  <c r="G102" s="1"/>
  <c r="F91"/>
  <c r="F102" s="1"/>
  <c r="B83"/>
  <c r="A83"/>
  <c r="L82"/>
  <c r="J82"/>
  <c r="I82"/>
  <c r="H82"/>
  <c r="G82"/>
  <c r="F82"/>
  <c r="B73"/>
  <c r="A73"/>
  <c r="L83"/>
  <c r="J72"/>
  <c r="J83" s="1"/>
  <c r="I72"/>
  <c r="I83" s="1"/>
  <c r="H72"/>
  <c r="H83" s="1"/>
  <c r="G72"/>
  <c r="G83" s="1"/>
  <c r="F72"/>
  <c r="F83" s="1"/>
  <c r="B64"/>
  <c r="A64"/>
  <c r="L63"/>
  <c r="J63"/>
  <c r="I63"/>
  <c r="H63"/>
  <c r="G63"/>
  <c r="F63"/>
  <c r="B54"/>
  <c r="A54"/>
  <c r="L64"/>
  <c r="J53"/>
  <c r="J64" s="1"/>
  <c r="I53"/>
  <c r="I64" s="1"/>
  <c r="H53"/>
  <c r="H64" s="1"/>
  <c r="G53"/>
  <c r="G64" s="1"/>
  <c r="F53"/>
  <c r="F64" s="1"/>
  <c r="B45"/>
  <c r="A45"/>
  <c r="L44"/>
  <c r="J44"/>
  <c r="I44"/>
  <c r="H44"/>
  <c r="G44"/>
  <c r="F44"/>
  <c r="B35"/>
  <c r="A35"/>
  <c r="J34"/>
  <c r="J45" s="1"/>
  <c r="I34"/>
  <c r="I45" s="1"/>
  <c r="H34"/>
  <c r="H45" s="1"/>
  <c r="G34"/>
  <c r="G45" s="1"/>
  <c r="F34"/>
  <c r="F45" s="1"/>
  <c r="B26"/>
  <c r="A26"/>
  <c r="L25"/>
  <c r="J25"/>
  <c r="I25"/>
  <c r="H25"/>
  <c r="G25"/>
  <c r="F25"/>
  <c r="B16"/>
  <c r="A16"/>
  <c r="J15"/>
  <c r="J26" s="1"/>
  <c r="I15"/>
  <c r="I26" s="1"/>
  <c r="H15"/>
  <c r="H26" s="1"/>
  <c r="G15"/>
  <c r="G26" s="1"/>
  <c r="F15"/>
  <c r="F26" s="1"/>
  <c r="J202" l="1"/>
  <c r="I202"/>
  <c r="H202"/>
  <c r="G202"/>
  <c r="F202"/>
</calcChain>
</file>

<file path=xl/sharedStrings.xml><?xml version="1.0" encoding="utf-8"?>
<sst xmlns="http://schemas.openxmlformats.org/spreadsheetml/2006/main" count="256" uniqueCount="70">
  <si>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</si>
  <si>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</si>
  <si>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</si>
  <si>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</si>
  <si>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</si>
  <si>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</si>
  <si>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</si>
  <si>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</si>
  <si>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</si>
  <si>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</si>
  <si>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</si>
  <si>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</si>
  <si>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</si>
  <si>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</si>
  <si>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</si>
  <si>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</si>
  <si>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</si>
  <si>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</si>
  <si>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</si>
  <si>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</si>
  <si>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</si>
  <si>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</si>
  <si>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</si>
  <si>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</si>
  <si>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</si>
  <si>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</si>
  <si>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</si>
  <si>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</si>
  <si>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</si>
  <si>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</si>
  <si>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</si>
  <si>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</si>
  <si>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</si>
  <si>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</si>
  <si>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</si>
  <si>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</si>
  <si>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</si>
  <si>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</si>
  <si>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</si>
  <si>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сыр твердый порциями</t>
  </si>
  <si>
    <t>пр</t>
  </si>
  <si>
    <t>масло сливочное</t>
  </si>
  <si>
    <t>фрукт свежий,сезонный</t>
  </si>
  <si>
    <t>запеканка из творого с молоком сгущеным (150/50)</t>
  </si>
  <si>
    <t>чай с лимоном</t>
  </si>
  <si>
    <t>каша манная молочная</t>
  </si>
  <si>
    <t>кукуруза консервированная припущенная</t>
  </si>
  <si>
    <t>хлеб пшеничный</t>
  </si>
  <si>
    <t>фрикадельки мясные с соусом красным(60/30)</t>
  </si>
  <si>
    <t>макаронные изделия отварные</t>
  </si>
  <si>
    <t>128/505</t>
  </si>
  <si>
    <t>Каша рисовая молочная</t>
  </si>
  <si>
    <t>батон нарезной</t>
  </si>
  <si>
    <t>фрукт свежий сезонный</t>
  </si>
  <si>
    <t>омлет натуральный</t>
  </si>
  <si>
    <t>зеленый горршек консервированный</t>
  </si>
  <si>
    <t>каша гречневая рассыпчатая</t>
  </si>
  <si>
    <t>каша из хлопьев овсяных"Геркулес" жидкая</t>
  </si>
  <si>
    <t>макаронные изделия,запеченные с сыром</t>
  </si>
  <si>
    <t>ЖУЛЕВА Т.Г.</t>
  </si>
  <si>
    <t>директор</t>
  </si>
  <si>
    <t>МОУ СОШ № 3</t>
  </si>
  <si>
    <t>согласовано</t>
  </si>
  <si>
    <t>яйцо варёное</t>
  </si>
  <si>
    <t>плов из птицы (160/80)</t>
  </si>
  <si>
    <t>свекла отварная дольками</t>
  </si>
  <si>
    <t>кондитерское изделие (печенье)</t>
  </si>
  <si>
    <t>Биточки мясные Нежные с соусом (60/30)</t>
  </si>
  <si>
    <t>408/505</t>
  </si>
  <si>
    <t>Каша молочная "Дружба"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</si>
</sst>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72" sqref="O17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61</v>
      </c>
      <c r="D1" s="52"/>
      <c r="E1" s="52"/>
      <c r="F1" s="12" t="s">
        <v>62</v>
      </c>
      <c r="G1" s="2" t="s">
        <v>16</v>
      </c>
      <c r="H1" s="53" t="s">
        <v>60</v>
      </c>
      <c r="I1" s="53"/>
      <c r="J1" s="53"/>
      <c r="K1" s="53"/>
    </row>
    <row r="2" spans="1:12" ht="18">
      <c r="A2" s="35" t="s">
        <v>6</v>
      </c>
      <c r="C2" s="2"/>
      <c r="G2" s="2" t="s">
        <v>17</v>
      </c>
      <c r="H2" s="53" t="s">
        <v>59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2</v>
      </c>
      <c r="I3" s="48">
        <v>9</v>
      </c>
      <c r="J3" s="49">
        <v>2024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 t="s">
        <v>69</v>
      </c>
      <c r="F6" s="40">
        <v>200</v>
      </c>
      <c r="G6" s="40">
        <v>6</v>
      </c>
      <c r="H6" s="40">
        <v>7</v>
      </c>
      <c r="I6" s="40">
        <v>36</v>
      </c>
      <c r="J6" s="40">
        <v>220</v>
      </c>
      <c r="K6" s="41">
        <v>175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21</v>
      </c>
      <c r="E8" s="42" t="s">
        <v>38</v>
      </c>
      <c r="F8" s="43">
        <v>200</v>
      </c>
      <c r="G8" s="43">
        <v>0</v>
      </c>
      <c r="H8" s="43">
        <v>0</v>
      </c>
      <c r="I8" s="43">
        <v>15</v>
      </c>
      <c r="J8" s="43">
        <v>60</v>
      </c>
      <c r="K8" s="44">
        <v>376</v>
      </c>
      <c r="L8" s="43"/>
    </row>
    <row r="9" spans="1:12" ht="15">
      <c r="A9" s="23"/>
      <c r="B9" s="15"/>
      <c r="C9" s="11"/>
      <c r="D9" s="7" t="s">
        <v>22</v>
      </c>
      <c r="E9" s="42" t="s">
        <v>52</v>
      </c>
      <c r="F9" s="43">
        <v>40</v>
      </c>
      <c r="G9" s="43">
        <v>3</v>
      </c>
      <c r="H9" s="43">
        <v>1</v>
      </c>
      <c r="I9" s="43">
        <v>18</v>
      </c>
      <c r="J9" s="43">
        <v>92</v>
      </c>
      <c r="K9" s="44" t="s">
        <v>40</v>
      </c>
      <c r="L9" s="43"/>
    </row>
    <row r="10" spans="1:12" ht="15">
      <c r="A10" s="23"/>
      <c r="B10" s="15"/>
      <c r="C10" s="11"/>
      <c r="D10" s="7" t="s">
        <v>23</v>
      </c>
      <c r="E10" s="42" t="s">
        <v>42</v>
      </c>
      <c r="F10" s="43">
        <v>100</v>
      </c>
      <c r="G10" s="43">
        <v>1</v>
      </c>
      <c r="H10" s="43">
        <v>0</v>
      </c>
      <c r="I10" s="43">
        <v>16</v>
      </c>
      <c r="J10" s="43">
        <v>72</v>
      </c>
      <c r="K10" s="44" t="s">
        <v>40</v>
      </c>
      <c r="L10" s="43"/>
    </row>
    <row r="11" spans="1:12" ht="15">
      <c r="A11" s="23"/>
      <c r="B11" s="15"/>
      <c r="C11" s="11"/>
      <c r="D11" s="6"/>
      <c r="E11" s="42" t="s">
        <v>39</v>
      </c>
      <c r="F11" s="43">
        <v>10</v>
      </c>
      <c r="G11" s="43">
        <v>2</v>
      </c>
      <c r="H11" s="43">
        <v>3</v>
      </c>
      <c r="I11" s="43">
        <v>0</v>
      </c>
      <c r="J11" s="43">
        <v>47</v>
      </c>
      <c r="K11" s="44">
        <v>15</v>
      </c>
      <c r="L11" s="43"/>
    </row>
    <row r="12" spans="1:12" ht="15">
      <c r="A12" s="23"/>
      <c r="B12" s="15"/>
      <c r="C12" s="11"/>
      <c r="D12" s="6"/>
      <c r="E12" s="42" t="s">
        <v>41</v>
      </c>
      <c r="F12" s="43">
        <v>10</v>
      </c>
      <c r="G12" s="43">
        <v>0</v>
      </c>
      <c r="H12" s="43">
        <v>7</v>
      </c>
      <c r="I12" s="43">
        <v>0</v>
      </c>
      <c r="J12" s="43">
        <v>66</v>
      </c>
      <c r="K12" s="44">
        <v>14</v>
      </c>
      <c r="L12" s="43"/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4"/>
      <c r="B15" s="17"/>
      <c r="C15" s="8"/>
      <c r="D15" s="18" t="s">
        <v>32</v>
      </c>
      <c r="E15" s="9"/>
      <c r="F15" s="19">
        <f>SUM(F6:F14)</f>
        <v>560</v>
      </c>
      <c r="G15" s="19">
        <f t="shared" ref="G15:J15" si="0">SUM(G6:G14)</f>
        <v>12</v>
      </c>
      <c r="H15" s="19">
        <f t="shared" si="0"/>
        <v>18</v>
      </c>
      <c r="I15" s="19">
        <f t="shared" si="0"/>
        <v>85</v>
      </c>
      <c r="J15" s="19">
        <f t="shared" si="0"/>
        <v>557</v>
      </c>
      <c r="K15" s="25"/>
      <c r="L15" s="19"/>
    </row>
    <row r="16" spans="1:12" ht="1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7" t="s">
        <v>30</v>
      </c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7" t="s">
        <v>31</v>
      </c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4"/>
      <c r="B25" s="17"/>
      <c r="C25" s="8"/>
      <c r="D25" s="18" t="s">
        <v>32</v>
      </c>
      <c r="E25" s="9"/>
      <c r="F25" s="19">
        <f>SUM(F16:F24)</f>
        <v>0</v>
      </c>
      <c r="G25" s="19">
        <f t="shared" ref="G25:J25" si="1">SUM(G16:G24)</f>
        <v>0</v>
      </c>
      <c r="H25" s="19">
        <f t="shared" si="1"/>
        <v>0</v>
      </c>
      <c r="I25" s="19">
        <f t="shared" si="1"/>
        <v>0</v>
      </c>
      <c r="J25" s="19">
        <f t="shared" si="1"/>
        <v>0</v>
      </c>
      <c r="K25" s="25"/>
      <c r="L25" s="19">
        <f t="shared" ref="L25" si="2">SUM(L16:L24)</f>
        <v>0</v>
      </c>
    </row>
    <row r="26" spans="1:12" ht="15">
      <c r="A26" s="29">
        <f>A6</f>
        <v>1</v>
      </c>
      <c r="B26" s="30">
        <f>B6</f>
        <v>1</v>
      </c>
      <c r="C26" s="54" t="s">
        <v>4</v>
      </c>
      <c r="D26" s="55"/>
      <c r="E26" s="31"/>
      <c r="F26" s="32">
        <f>F15+F25</f>
        <v>560</v>
      </c>
      <c r="G26" s="32">
        <f t="shared" ref="G26:J26" si="3">G15+G25</f>
        <v>12</v>
      </c>
      <c r="H26" s="32">
        <f t="shared" si="3"/>
        <v>18</v>
      </c>
      <c r="I26" s="32">
        <f t="shared" si="3"/>
        <v>85</v>
      </c>
      <c r="J26" s="32">
        <f t="shared" si="3"/>
        <v>557</v>
      </c>
      <c r="K26" s="32"/>
      <c r="L26" s="32"/>
    </row>
    <row r="27" spans="1:12" ht="15">
      <c r="A27" s="14">
        <v>1</v>
      </c>
      <c r="B27" s="15">
        <v>2</v>
      </c>
      <c r="C27" s="22" t="s">
        <v>19</v>
      </c>
      <c r="D27" s="5" t="s">
        <v>20</v>
      </c>
      <c r="E27" s="39" t="s">
        <v>43</v>
      </c>
      <c r="F27" s="40">
        <v>200</v>
      </c>
      <c r="G27" s="40">
        <v>27</v>
      </c>
      <c r="H27" s="40">
        <v>14</v>
      </c>
      <c r="I27" s="40">
        <v>24</v>
      </c>
      <c r="J27" s="40">
        <v>332</v>
      </c>
      <c r="K27" s="41">
        <v>224</v>
      </c>
      <c r="L27" s="40"/>
    </row>
    <row r="28" spans="1:12" ht="1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21</v>
      </c>
      <c r="E29" s="42" t="s">
        <v>44</v>
      </c>
      <c r="F29" s="43">
        <v>200</v>
      </c>
      <c r="G29" s="43">
        <v>0</v>
      </c>
      <c r="H29" s="43"/>
      <c r="I29" s="43">
        <v>10</v>
      </c>
      <c r="J29" s="43">
        <v>41</v>
      </c>
      <c r="K29" s="44">
        <v>377</v>
      </c>
      <c r="L29" s="43"/>
    </row>
    <row r="30" spans="1:12" ht="15">
      <c r="A30" s="14"/>
      <c r="B30" s="15"/>
      <c r="C30" s="11"/>
      <c r="D30" s="7" t="s">
        <v>22</v>
      </c>
      <c r="E30" s="42" t="s">
        <v>52</v>
      </c>
      <c r="F30" s="43">
        <v>40</v>
      </c>
      <c r="G30" s="43">
        <v>3</v>
      </c>
      <c r="H30" s="43">
        <v>1</v>
      </c>
      <c r="I30" s="43">
        <v>18</v>
      </c>
      <c r="J30" s="43">
        <v>92</v>
      </c>
      <c r="K30" s="44" t="s">
        <v>40</v>
      </c>
      <c r="L30" s="43"/>
    </row>
    <row r="31" spans="1:12" ht="15">
      <c r="A31" s="14"/>
      <c r="B31" s="15"/>
      <c r="C31" s="11"/>
      <c r="D31" s="7" t="s">
        <v>23</v>
      </c>
      <c r="E31" s="42" t="s">
        <v>42</v>
      </c>
      <c r="F31" s="43">
        <v>100</v>
      </c>
      <c r="G31" s="43">
        <v>1</v>
      </c>
      <c r="H31" s="43">
        <v>0</v>
      </c>
      <c r="I31" s="43">
        <v>16</v>
      </c>
      <c r="J31" s="43">
        <v>72</v>
      </c>
      <c r="K31" s="44" t="s">
        <v>40</v>
      </c>
      <c r="L31" s="43"/>
    </row>
    <row r="32" spans="1:12" ht="1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6"/>
      <c r="B34" s="17"/>
      <c r="C34" s="8"/>
      <c r="D34" s="18" t="s">
        <v>32</v>
      </c>
      <c r="E34" s="9"/>
      <c r="F34" s="19">
        <f>SUM(F27:F33)</f>
        <v>540</v>
      </c>
      <c r="G34" s="19">
        <f t="shared" ref="G34" si="4">SUM(G27:G33)</f>
        <v>31</v>
      </c>
      <c r="H34" s="19">
        <f t="shared" ref="H34" si="5">SUM(H27:H33)</f>
        <v>15</v>
      </c>
      <c r="I34" s="19">
        <f t="shared" ref="I34" si="6">SUM(I27:I33)</f>
        <v>68</v>
      </c>
      <c r="J34" s="19">
        <f t="shared" ref="J34" si="7">SUM(J27:J33)</f>
        <v>537</v>
      </c>
      <c r="K34" s="25"/>
      <c r="L34" s="19"/>
    </row>
    <row r="35" spans="1:12" ht="15">
      <c r="A35" s="13">
        <f>A27</f>
        <v>1</v>
      </c>
      <c r="B35" s="13">
        <f>B27</f>
        <v>2</v>
      </c>
      <c r="C35" s="10" t="s">
        <v>24</v>
      </c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16"/>
      <c r="B44" s="17"/>
      <c r="C44" s="8"/>
      <c r="D44" s="18" t="s">
        <v>32</v>
      </c>
      <c r="E44" s="9"/>
      <c r="F44" s="19">
        <f>SUM(F35:F43)</f>
        <v>0</v>
      </c>
      <c r="G44" s="19">
        <f t="shared" ref="G44" si="8">SUM(G35:G43)</f>
        <v>0</v>
      </c>
      <c r="H44" s="19">
        <f t="shared" ref="H44" si="9">SUM(H35:H43)</f>
        <v>0</v>
      </c>
      <c r="I44" s="19">
        <f t="shared" ref="I44" si="10">SUM(I35:I43)</f>
        <v>0</v>
      </c>
      <c r="J44" s="19">
        <f t="shared" ref="J44:L44" si="11">SUM(J35:J43)</f>
        <v>0</v>
      </c>
      <c r="K44" s="25"/>
      <c r="L44" s="19">
        <f t="shared" si="11"/>
        <v>0</v>
      </c>
    </row>
    <row r="45" spans="1:12" ht="15.75" customHeight="1">
      <c r="A45" s="33">
        <f>A27</f>
        <v>1</v>
      </c>
      <c r="B45" s="33">
        <f>B27</f>
        <v>2</v>
      </c>
      <c r="C45" s="54" t="s">
        <v>4</v>
      </c>
      <c r="D45" s="55"/>
      <c r="E45" s="31"/>
      <c r="F45" s="32">
        <f>F34+F44</f>
        <v>540</v>
      </c>
      <c r="G45" s="32">
        <f t="shared" ref="G45" si="12">G34+G44</f>
        <v>31</v>
      </c>
      <c r="H45" s="32">
        <f t="shared" ref="H45" si="13">H34+H44</f>
        <v>15</v>
      </c>
      <c r="I45" s="32">
        <f t="shared" ref="I45" si="14">I34+I44</f>
        <v>68</v>
      </c>
      <c r="J45" s="32">
        <f t="shared" ref="J45" si="15">J34+J44</f>
        <v>537</v>
      </c>
      <c r="K45" s="32"/>
      <c r="L45" s="32"/>
    </row>
    <row r="46" spans="1:12" ht="15">
      <c r="A46" s="20">
        <v>1</v>
      </c>
      <c r="B46" s="21">
        <v>3</v>
      </c>
      <c r="C46" s="22" t="s">
        <v>19</v>
      </c>
      <c r="D46" s="5" t="s">
        <v>20</v>
      </c>
      <c r="E46" s="39" t="s">
        <v>45</v>
      </c>
      <c r="F46" s="40">
        <v>200</v>
      </c>
      <c r="G46" s="40">
        <v>8</v>
      </c>
      <c r="H46" s="40">
        <v>7</v>
      </c>
      <c r="I46" s="40">
        <v>41</v>
      </c>
      <c r="J46" s="40">
        <v>257</v>
      </c>
      <c r="K46" s="41">
        <v>181</v>
      </c>
      <c r="L46" s="40"/>
    </row>
    <row r="47" spans="1:12" ht="15">
      <c r="A47" s="23"/>
      <c r="B47" s="15"/>
      <c r="C47" s="11"/>
      <c r="D47" s="6"/>
      <c r="E47" s="42" t="s">
        <v>41</v>
      </c>
      <c r="F47" s="43">
        <v>10</v>
      </c>
      <c r="G47" s="43">
        <v>0</v>
      </c>
      <c r="H47" s="43">
        <v>7</v>
      </c>
      <c r="I47" s="43">
        <v>0</v>
      </c>
      <c r="J47" s="43">
        <v>66</v>
      </c>
      <c r="K47" s="44">
        <v>14</v>
      </c>
      <c r="L47" s="43"/>
    </row>
    <row r="48" spans="1:12" ht="15">
      <c r="A48" s="23"/>
      <c r="B48" s="15"/>
      <c r="C48" s="11"/>
      <c r="D48" s="7" t="s">
        <v>21</v>
      </c>
      <c r="E48" s="42" t="s">
        <v>38</v>
      </c>
      <c r="F48" s="43">
        <v>200</v>
      </c>
      <c r="G48" s="43">
        <v>0</v>
      </c>
      <c r="H48" s="43">
        <v>0</v>
      </c>
      <c r="I48" s="43">
        <v>15</v>
      </c>
      <c r="J48" s="43">
        <v>60</v>
      </c>
      <c r="K48" s="44">
        <v>376</v>
      </c>
      <c r="L48" s="43"/>
    </row>
    <row r="49" spans="1:12" ht="15">
      <c r="A49" s="23"/>
      <c r="B49" s="15"/>
      <c r="C49" s="11"/>
      <c r="D49" s="7" t="s">
        <v>22</v>
      </c>
      <c r="E49" s="42" t="s">
        <v>52</v>
      </c>
      <c r="F49" s="43">
        <v>40</v>
      </c>
      <c r="G49" s="43">
        <v>3</v>
      </c>
      <c r="H49" s="43">
        <v>1</v>
      </c>
      <c r="I49" s="43">
        <v>18</v>
      </c>
      <c r="J49" s="43">
        <v>92</v>
      </c>
      <c r="K49" s="44" t="s">
        <v>40</v>
      </c>
      <c r="L49" s="43"/>
    </row>
    <row r="50" spans="1:12" ht="15">
      <c r="A50" s="23"/>
      <c r="B50" s="15"/>
      <c r="C50" s="11"/>
      <c r="D50" s="7" t="s">
        <v>23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6"/>
      <c r="E51" s="42" t="s">
        <v>39</v>
      </c>
      <c r="F51" s="43">
        <v>10</v>
      </c>
      <c r="G51" s="43">
        <v>2</v>
      </c>
      <c r="H51" s="43">
        <v>3</v>
      </c>
      <c r="I51" s="43">
        <v>0</v>
      </c>
      <c r="J51" s="43">
        <v>47</v>
      </c>
      <c r="K51" s="44">
        <v>15</v>
      </c>
      <c r="L51" s="43"/>
    </row>
    <row r="52" spans="1:12" ht="15">
      <c r="A52" s="23"/>
      <c r="B52" s="15"/>
      <c r="C52" s="11"/>
      <c r="D52" s="6"/>
      <c r="E52" s="42" t="s">
        <v>63</v>
      </c>
      <c r="F52" s="43">
        <v>40</v>
      </c>
      <c r="G52" s="43">
        <v>5</v>
      </c>
      <c r="H52" s="43">
        <v>5</v>
      </c>
      <c r="I52" s="43">
        <v>0</v>
      </c>
      <c r="J52" s="43">
        <v>63</v>
      </c>
      <c r="K52" s="44">
        <v>209</v>
      </c>
      <c r="L52" s="43"/>
    </row>
    <row r="53" spans="1:12" ht="15">
      <c r="A53" s="24"/>
      <c r="B53" s="17"/>
      <c r="C53" s="8"/>
      <c r="D53" s="18" t="s">
        <v>32</v>
      </c>
      <c r="E53" s="9"/>
      <c r="F53" s="19">
        <f>SUM(F46:F52)</f>
        <v>500</v>
      </c>
      <c r="G53" s="19">
        <f t="shared" ref="G53" si="16">SUM(G46:G52)</f>
        <v>18</v>
      </c>
      <c r="H53" s="19">
        <f t="shared" ref="H53" si="17">SUM(H46:H52)</f>
        <v>23</v>
      </c>
      <c r="I53" s="19">
        <f t="shared" ref="I53" si="18">SUM(I46:I52)</f>
        <v>74</v>
      </c>
      <c r="J53" s="19">
        <f t="shared" ref="J53" si="19">SUM(J46:J52)</f>
        <v>585</v>
      </c>
      <c r="K53" s="25"/>
      <c r="L53" s="19"/>
    </row>
    <row r="54" spans="1:12" ht="15">
      <c r="A54" s="26">
        <f>A46</f>
        <v>1</v>
      </c>
      <c r="B54" s="13">
        <f>B46</f>
        <v>3</v>
      </c>
      <c r="C54" s="10" t="s">
        <v>24</v>
      </c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7" t="s">
        <v>30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7" t="s">
        <v>31</v>
      </c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0">SUM(G54:G62)</f>
        <v>0</v>
      </c>
      <c r="H63" s="19">
        <f t="shared" ref="H63" si="21">SUM(H54:H62)</f>
        <v>0</v>
      </c>
      <c r="I63" s="19">
        <f t="shared" ref="I63" si="22">SUM(I54:I62)</f>
        <v>0</v>
      </c>
      <c r="J63" s="19">
        <f t="shared" ref="J63:L63" si="23">SUM(J54:J62)</f>
        <v>0</v>
      </c>
      <c r="K63" s="25"/>
      <c r="L63" s="19">
        <f t="shared" si="23"/>
        <v>0</v>
      </c>
    </row>
    <row r="64" spans="1:12" ht="15.75" customHeight="1">
      <c r="A64" s="29">
        <f>A46</f>
        <v>1</v>
      </c>
      <c r="B64" s="30">
        <f>B46</f>
        <v>3</v>
      </c>
      <c r="C64" s="54" t="s">
        <v>4</v>
      </c>
      <c r="D64" s="55"/>
      <c r="E64" s="31"/>
      <c r="F64" s="32">
        <f>F53+F63</f>
        <v>500</v>
      </c>
      <c r="G64" s="32">
        <f t="shared" ref="G64" si="24">G53+G63</f>
        <v>18</v>
      </c>
      <c r="H64" s="32">
        <f t="shared" ref="H64" si="25">H53+H63</f>
        <v>23</v>
      </c>
      <c r="I64" s="32">
        <f t="shared" ref="I64" si="26">I53+I63</f>
        <v>74</v>
      </c>
      <c r="J64" s="32">
        <f t="shared" ref="J64:L64" si="27">J53+J63</f>
        <v>585</v>
      </c>
      <c r="K64" s="32"/>
      <c r="L64" s="32">
        <f t="shared" si="27"/>
        <v>0</v>
      </c>
    </row>
    <row r="65" spans="1:12" ht="15">
      <c r="A65" s="20">
        <v>1</v>
      </c>
      <c r="B65" s="21">
        <v>4</v>
      </c>
      <c r="C65" s="22" t="s">
        <v>19</v>
      </c>
      <c r="D65" s="5" t="s">
        <v>20</v>
      </c>
      <c r="E65" s="39" t="s">
        <v>64</v>
      </c>
      <c r="F65" s="40">
        <v>240</v>
      </c>
      <c r="G65" s="40">
        <v>18</v>
      </c>
      <c r="H65" s="40">
        <v>28</v>
      </c>
      <c r="I65" s="40">
        <v>47</v>
      </c>
      <c r="J65" s="40">
        <v>402</v>
      </c>
      <c r="K65" s="41">
        <v>440</v>
      </c>
      <c r="L65" s="40"/>
    </row>
    <row r="66" spans="1:12" ht="15">
      <c r="A66" s="23"/>
      <c r="B66" s="15"/>
      <c r="C66" s="11"/>
      <c r="D66" s="6"/>
      <c r="E66" s="42" t="s">
        <v>46</v>
      </c>
      <c r="F66" s="43">
        <v>30</v>
      </c>
      <c r="G66" s="43">
        <v>1</v>
      </c>
      <c r="H66" s="43">
        <v>0</v>
      </c>
      <c r="I66" s="43">
        <v>2</v>
      </c>
      <c r="J66" s="43">
        <v>21</v>
      </c>
      <c r="K66" s="44">
        <v>131</v>
      </c>
      <c r="L66" s="43"/>
    </row>
    <row r="67" spans="1:12" ht="15">
      <c r="A67" s="23"/>
      <c r="B67" s="15"/>
      <c r="C67" s="11"/>
      <c r="D67" s="7" t="s">
        <v>21</v>
      </c>
      <c r="E67" s="42" t="s">
        <v>44</v>
      </c>
      <c r="F67" s="43">
        <v>200</v>
      </c>
      <c r="G67" s="43">
        <v>0</v>
      </c>
      <c r="H67" s="43"/>
      <c r="I67" s="43">
        <v>10</v>
      </c>
      <c r="J67" s="43">
        <v>41</v>
      </c>
      <c r="K67" s="44">
        <v>377</v>
      </c>
      <c r="L67" s="43"/>
    </row>
    <row r="68" spans="1:12" ht="15">
      <c r="A68" s="23"/>
      <c r="B68" s="15"/>
      <c r="C68" s="11"/>
      <c r="D68" s="7" t="s">
        <v>22</v>
      </c>
      <c r="E68" s="42" t="s">
        <v>47</v>
      </c>
      <c r="F68" s="43">
        <v>30</v>
      </c>
      <c r="G68" s="43">
        <v>3</v>
      </c>
      <c r="H68" s="43">
        <v>1</v>
      </c>
      <c r="I68" s="43">
        <v>13</v>
      </c>
      <c r="J68" s="43">
        <v>82</v>
      </c>
      <c r="K68" s="44" t="s">
        <v>40</v>
      </c>
      <c r="L68" s="43"/>
    </row>
    <row r="69" spans="1:12" ht="15">
      <c r="A69" s="23"/>
      <c r="B69" s="15"/>
      <c r="C69" s="11"/>
      <c r="D69" s="7" t="s">
        <v>23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4"/>
      <c r="B72" s="17"/>
      <c r="C72" s="8"/>
      <c r="D72" s="18" t="s">
        <v>32</v>
      </c>
      <c r="E72" s="9"/>
      <c r="F72" s="19">
        <f>SUM(F65:F71)</f>
        <v>500</v>
      </c>
      <c r="G72" s="19">
        <f t="shared" ref="G72" si="28">SUM(G65:G71)</f>
        <v>22</v>
      </c>
      <c r="H72" s="19">
        <f t="shared" ref="H72" si="29">SUM(H65:H71)</f>
        <v>29</v>
      </c>
      <c r="I72" s="19">
        <f t="shared" ref="I72" si="30">SUM(I65:I71)</f>
        <v>72</v>
      </c>
      <c r="J72" s="19">
        <f t="shared" ref="J72" si="31">SUM(J65:J71)</f>
        <v>546</v>
      </c>
      <c r="K72" s="25"/>
      <c r="L72" s="19"/>
    </row>
    <row r="73" spans="1:12" ht="15">
      <c r="A73" s="26">
        <f>A65</f>
        <v>1</v>
      </c>
      <c r="B73" s="13">
        <f>B65</f>
        <v>4</v>
      </c>
      <c r="C73" s="10" t="s">
        <v>24</v>
      </c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7" t="s">
        <v>30</v>
      </c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7" t="s">
        <v>31</v>
      </c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4"/>
      <c r="B82" s="17"/>
      <c r="C82" s="8"/>
      <c r="D82" s="18" t="s">
        <v>32</v>
      </c>
      <c r="E82" s="9"/>
      <c r="F82" s="19">
        <f>SUM(F73:F81)</f>
        <v>0</v>
      </c>
      <c r="G82" s="19">
        <f t="shared" ref="G82" si="32">SUM(G73:G81)</f>
        <v>0</v>
      </c>
      <c r="H82" s="19">
        <f t="shared" ref="H82" si="33">SUM(H73:H81)</f>
        <v>0</v>
      </c>
      <c r="I82" s="19">
        <f t="shared" ref="I82" si="34">SUM(I73:I81)</f>
        <v>0</v>
      </c>
      <c r="J82" s="19">
        <f t="shared" ref="J82:L82" si="35">SUM(J73:J81)</f>
        <v>0</v>
      </c>
      <c r="K82" s="25"/>
      <c r="L82" s="19">
        <f t="shared" si="35"/>
        <v>0</v>
      </c>
    </row>
    <row r="83" spans="1:12" ht="15.75" customHeight="1">
      <c r="A83" s="29">
        <f>A65</f>
        <v>1</v>
      </c>
      <c r="B83" s="30">
        <f>B65</f>
        <v>4</v>
      </c>
      <c r="C83" s="54" t="s">
        <v>4</v>
      </c>
      <c r="D83" s="55"/>
      <c r="E83" s="31"/>
      <c r="F83" s="32">
        <f>F72+F82</f>
        <v>500</v>
      </c>
      <c r="G83" s="32">
        <f t="shared" ref="G83" si="36">G72+G82</f>
        <v>22</v>
      </c>
      <c r="H83" s="32">
        <f t="shared" ref="H83" si="37">H72+H82</f>
        <v>29</v>
      </c>
      <c r="I83" s="32">
        <f t="shared" ref="I83" si="38">I72+I82</f>
        <v>72</v>
      </c>
      <c r="J83" s="32">
        <f t="shared" ref="J83:L83" si="39">J72+J82</f>
        <v>546</v>
      </c>
      <c r="K83" s="32"/>
      <c r="L83" s="32">
        <f t="shared" si="39"/>
        <v>0</v>
      </c>
    </row>
    <row r="84" spans="1:12" ht="15">
      <c r="A84" s="20">
        <v>1</v>
      </c>
      <c r="B84" s="21">
        <v>5</v>
      </c>
      <c r="C84" s="22" t="s">
        <v>19</v>
      </c>
      <c r="D84" s="5" t="s">
        <v>20</v>
      </c>
      <c r="E84" s="39" t="s">
        <v>48</v>
      </c>
      <c r="F84" s="40">
        <v>90</v>
      </c>
      <c r="G84" s="40">
        <v>9</v>
      </c>
      <c r="H84" s="40">
        <v>10</v>
      </c>
      <c r="I84" s="40">
        <v>13</v>
      </c>
      <c r="J84" s="40">
        <v>184</v>
      </c>
      <c r="K84" s="41" t="s">
        <v>50</v>
      </c>
      <c r="L84" s="40"/>
    </row>
    <row r="85" spans="1:12" ht="15">
      <c r="A85" s="23"/>
      <c r="B85" s="15"/>
      <c r="C85" s="11"/>
      <c r="D85" s="6" t="s">
        <v>28</v>
      </c>
      <c r="E85" s="42" t="s">
        <v>49</v>
      </c>
      <c r="F85" s="43">
        <v>150</v>
      </c>
      <c r="G85" s="43">
        <v>6</v>
      </c>
      <c r="H85" s="43">
        <v>5</v>
      </c>
      <c r="I85" s="43">
        <v>38</v>
      </c>
      <c r="J85" s="43">
        <v>191</v>
      </c>
      <c r="K85" s="44">
        <v>334</v>
      </c>
      <c r="L85" s="43"/>
    </row>
    <row r="86" spans="1:12" ht="15">
      <c r="A86" s="23"/>
      <c r="B86" s="15"/>
      <c r="C86" s="11"/>
      <c r="D86" s="7" t="s">
        <v>21</v>
      </c>
      <c r="E86" s="42" t="s">
        <v>38</v>
      </c>
      <c r="F86" s="43">
        <v>200</v>
      </c>
      <c r="G86" s="43">
        <v>0</v>
      </c>
      <c r="H86" s="43">
        <v>0</v>
      </c>
      <c r="I86" s="43">
        <v>15</v>
      </c>
      <c r="J86" s="43">
        <v>60</v>
      </c>
      <c r="K86" s="44">
        <v>376</v>
      </c>
      <c r="L86" s="43"/>
    </row>
    <row r="87" spans="1:12" ht="15">
      <c r="A87" s="23"/>
      <c r="B87" s="15"/>
      <c r="C87" s="11"/>
      <c r="D87" s="7" t="s">
        <v>22</v>
      </c>
      <c r="E87" s="42" t="s">
        <v>47</v>
      </c>
      <c r="F87" s="43">
        <v>30</v>
      </c>
      <c r="G87" s="43">
        <v>3</v>
      </c>
      <c r="H87" s="43">
        <v>1</v>
      </c>
      <c r="I87" s="43">
        <v>13</v>
      </c>
      <c r="J87" s="43">
        <v>82</v>
      </c>
      <c r="K87" s="44" t="s">
        <v>40</v>
      </c>
      <c r="L87" s="43"/>
    </row>
    <row r="88" spans="1:12" ht="15">
      <c r="A88" s="23"/>
      <c r="B88" s="15"/>
      <c r="C88" s="11"/>
      <c r="D88" s="7" t="s">
        <v>23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6"/>
      <c r="E89" s="42" t="s">
        <v>65</v>
      </c>
      <c r="F89" s="43">
        <v>30</v>
      </c>
      <c r="G89" s="43">
        <v>0</v>
      </c>
      <c r="H89" s="43">
        <v>0</v>
      </c>
      <c r="I89" s="43">
        <v>3</v>
      </c>
      <c r="J89" s="43">
        <v>13</v>
      </c>
      <c r="K89" s="44">
        <v>54</v>
      </c>
      <c r="L89" s="43"/>
    </row>
    <row r="90" spans="1:12" ht="1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4"/>
      <c r="B91" s="17"/>
      <c r="C91" s="8"/>
      <c r="D91" s="18" t="s">
        <v>32</v>
      </c>
      <c r="E91" s="9"/>
      <c r="F91" s="19">
        <f>SUM(F84:F90)</f>
        <v>500</v>
      </c>
      <c r="G91" s="19">
        <f t="shared" ref="G91" si="40">SUM(G84:G90)</f>
        <v>18</v>
      </c>
      <c r="H91" s="19">
        <f t="shared" ref="H91" si="41">SUM(H84:H90)</f>
        <v>16</v>
      </c>
      <c r="I91" s="19">
        <f t="shared" ref="I91" si="42">SUM(I84:I90)</f>
        <v>82</v>
      </c>
      <c r="J91" s="19">
        <f t="shared" ref="J91" si="43">SUM(J84:J90)</f>
        <v>530</v>
      </c>
      <c r="K91" s="25"/>
      <c r="L91" s="19"/>
    </row>
    <row r="92" spans="1:12" ht="15">
      <c r="A92" s="26">
        <f>A84</f>
        <v>1</v>
      </c>
      <c r="B92" s="13">
        <f>B84</f>
        <v>5</v>
      </c>
      <c r="C92" s="10" t="s">
        <v>24</v>
      </c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7" t="s">
        <v>30</v>
      </c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7" t="s">
        <v>31</v>
      </c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4"/>
      <c r="B101" s="17"/>
      <c r="C101" s="8"/>
      <c r="D101" s="18" t="s">
        <v>32</v>
      </c>
      <c r="E101" s="9"/>
      <c r="F101" s="19">
        <f>SUM(F92:F100)</f>
        <v>0</v>
      </c>
      <c r="G101" s="19">
        <f t="shared" ref="G101" si="44">SUM(G92:G100)</f>
        <v>0</v>
      </c>
      <c r="H101" s="19">
        <f t="shared" ref="H101" si="45">SUM(H92:H100)</f>
        <v>0</v>
      </c>
      <c r="I101" s="19">
        <f t="shared" ref="I101" si="46">SUM(I92:I100)</f>
        <v>0</v>
      </c>
      <c r="J101" s="19">
        <f t="shared" ref="J101:L101" si="47">SUM(J92:J100)</f>
        <v>0</v>
      </c>
      <c r="K101" s="25"/>
      <c r="L101" s="19">
        <f t="shared" si="47"/>
        <v>0</v>
      </c>
    </row>
    <row r="102" spans="1:12" ht="15.75" customHeight="1">
      <c r="A102" s="29">
        <f>A84</f>
        <v>1</v>
      </c>
      <c r="B102" s="30">
        <f>B84</f>
        <v>5</v>
      </c>
      <c r="C102" s="54" t="s">
        <v>4</v>
      </c>
      <c r="D102" s="55"/>
      <c r="E102" s="31"/>
      <c r="F102" s="32">
        <f>F91+F101</f>
        <v>500</v>
      </c>
      <c r="G102" s="32">
        <f t="shared" ref="G102" si="48">G91+G101</f>
        <v>18</v>
      </c>
      <c r="H102" s="32">
        <f t="shared" ref="H102" si="49">H91+H101</f>
        <v>16</v>
      </c>
      <c r="I102" s="32">
        <f t="shared" ref="I102" si="50">I91+I101</f>
        <v>82</v>
      </c>
      <c r="J102" s="32">
        <f t="shared" ref="J102:L102" si="51">J91+J101</f>
        <v>530</v>
      </c>
      <c r="K102" s="32"/>
      <c r="L102" s="32">
        <f t="shared" si="51"/>
        <v>0</v>
      </c>
    </row>
    <row r="103" spans="1:12" ht="15">
      <c r="A103" s="20">
        <v>2</v>
      </c>
      <c r="B103" s="21">
        <v>1</v>
      </c>
      <c r="C103" s="22" t="s">
        <v>19</v>
      </c>
      <c r="D103" s="5" t="s">
        <v>20</v>
      </c>
      <c r="E103" s="39" t="s">
        <v>51</v>
      </c>
      <c r="F103" s="40">
        <v>200</v>
      </c>
      <c r="G103" s="40">
        <v>4</v>
      </c>
      <c r="H103" s="40">
        <v>8</v>
      </c>
      <c r="I103" s="40">
        <v>30</v>
      </c>
      <c r="J103" s="40">
        <v>206</v>
      </c>
      <c r="K103" s="41">
        <v>173</v>
      </c>
      <c r="L103" s="40"/>
    </row>
    <row r="104" spans="1:12" ht="15">
      <c r="A104" s="23"/>
      <c r="B104" s="15"/>
      <c r="C104" s="11"/>
      <c r="D104" s="6"/>
      <c r="E104" s="42" t="s">
        <v>39</v>
      </c>
      <c r="F104" s="43">
        <v>10</v>
      </c>
      <c r="G104" s="43">
        <v>2</v>
      </c>
      <c r="H104" s="43">
        <v>3</v>
      </c>
      <c r="I104" s="43">
        <v>0</v>
      </c>
      <c r="J104" s="43">
        <v>47</v>
      </c>
      <c r="K104" s="44">
        <v>15</v>
      </c>
      <c r="L104" s="43"/>
    </row>
    <row r="105" spans="1:12" ht="15">
      <c r="A105" s="23"/>
      <c r="B105" s="15"/>
      <c r="C105" s="11"/>
      <c r="D105" s="7" t="s">
        <v>21</v>
      </c>
      <c r="E105" s="42" t="s">
        <v>38</v>
      </c>
      <c r="F105" s="43">
        <v>200</v>
      </c>
      <c r="G105" s="43">
        <v>0</v>
      </c>
      <c r="H105" s="43">
        <v>0</v>
      </c>
      <c r="I105" s="43">
        <v>15</v>
      </c>
      <c r="J105" s="43">
        <v>60</v>
      </c>
      <c r="K105" s="44">
        <v>376</v>
      </c>
      <c r="L105" s="43"/>
    </row>
    <row r="106" spans="1:12" ht="15">
      <c r="A106" s="23"/>
      <c r="B106" s="15"/>
      <c r="C106" s="11"/>
      <c r="D106" s="7" t="s">
        <v>22</v>
      </c>
      <c r="E106" s="42" t="s">
        <v>52</v>
      </c>
      <c r="F106" s="43">
        <v>40</v>
      </c>
      <c r="G106" s="43">
        <v>3</v>
      </c>
      <c r="H106" s="43">
        <v>1</v>
      </c>
      <c r="I106" s="43">
        <v>18</v>
      </c>
      <c r="J106" s="43">
        <v>92</v>
      </c>
      <c r="K106" s="44" t="s">
        <v>40</v>
      </c>
      <c r="L106" s="43"/>
    </row>
    <row r="107" spans="1:12" ht="15">
      <c r="A107" s="23"/>
      <c r="B107" s="15"/>
      <c r="C107" s="11"/>
      <c r="D107" s="7" t="s">
        <v>23</v>
      </c>
      <c r="E107" s="42" t="s">
        <v>53</v>
      </c>
      <c r="F107" s="43">
        <v>100</v>
      </c>
      <c r="G107" s="43">
        <v>1</v>
      </c>
      <c r="H107" s="43">
        <v>0</v>
      </c>
      <c r="I107" s="43">
        <v>16</v>
      </c>
      <c r="J107" s="43">
        <v>72</v>
      </c>
      <c r="K107" s="44" t="s">
        <v>40</v>
      </c>
      <c r="L107" s="43"/>
    </row>
    <row r="108" spans="1:12" ht="15">
      <c r="A108" s="23"/>
      <c r="B108" s="15"/>
      <c r="C108" s="11"/>
      <c r="D108" s="6"/>
      <c r="E108" s="42" t="s">
        <v>41</v>
      </c>
      <c r="F108" s="43">
        <v>10</v>
      </c>
      <c r="G108" s="43">
        <v>0</v>
      </c>
      <c r="H108" s="43">
        <v>7</v>
      </c>
      <c r="I108" s="43">
        <v>0</v>
      </c>
      <c r="J108" s="43">
        <v>66</v>
      </c>
      <c r="K108" s="44">
        <v>14</v>
      </c>
      <c r="L108" s="43"/>
    </row>
    <row r="109" spans="1:12" ht="1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4"/>
      <c r="B111" s="17"/>
      <c r="C111" s="8"/>
      <c r="D111" s="18" t="s">
        <v>32</v>
      </c>
      <c r="E111" s="9"/>
      <c r="F111" s="19">
        <f>SUM(F103:F110)</f>
        <v>560</v>
      </c>
      <c r="G111" s="19">
        <f t="shared" ref="G111:J111" si="52">SUM(G103:G110)</f>
        <v>10</v>
      </c>
      <c r="H111" s="19">
        <f t="shared" si="52"/>
        <v>19</v>
      </c>
      <c r="I111" s="19">
        <f t="shared" si="52"/>
        <v>79</v>
      </c>
      <c r="J111" s="19">
        <f t="shared" si="52"/>
        <v>543</v>
      </c>
      <c r="K111" s="25"/>
      <c r="L111" s="19"/>
    </row>
    <row r="112" spans="1:12" ht="15">
      <c r="A112" s="26">
        <f>A103</f>
        <v>2</v>
      </c>
      <c r="B112" s="13">
        <f>B103</f>
        <v>1</v>
      </c>
      <c r="C112" s="10" t="s">
        <v>24</v>
      </c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7" t="s">
        <v>29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7" t="s">
        <v>30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3"/>
      <c r="B118" s="15"/>
      <c r="C118" s="11"/>
      <c r="D118" s="7" t="s">
        <v>31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24"/>
      <c r="B121" s="17"/>
      <c r="C121" s="8"/>
      <c r="D121" s="18" t="s">
        <v>32</v>
      </c>
      <c r="E121" s="9"/>
      <c r="F121" s="19">
        <f>SUM(F112:F120)</f>
        <v>0</v>
      </c>
      <c r="G121" s="19">
        <f t="shared" ref="G121:J121" si="53">SUM(G112:G120)</f>
        <v>0</v>
      </c>
      <c r="H121" s="19">
        <f t="shared" si="53"/>
        <v>0</v>
      </c>
      <c r="I121" s="19">
        <f t="shared" si="53"/>
        <v>0</v>
      </c>
      <c r="J121" s="19">
        <f t="shared" si="53"/>
        <v>0</v>
      </c>
      <c r="K121" s="25"/>
      <c r="L121" s="19">
        <f t="shared" ref="L121" si="54">SUM(L112:L120)</f>
        <v>0</v>
      </c>
    </row>
    <row r="122" spans="1:12" ht="15">
      <c r="A122" s="29">
        <f>A103</f>
        <v>2</v>
      </c>
      <c r="B122" s="30">
        <f>B103</f>
        <v>1</v>
      </c>
      <c r="C122" s="54" t="s">
        <v>4</v>
      </c>
      <c r="D122" s="55"/>
      <c r="E122" s="31"/>
      <c r="F122" s="32">
        <f>F111+F121</f>
        <v>560</v>
      </c>
      <c r="G122" s="32">
        <f t="shared" ref="G122" si="55">G111+G121</f>
        <v>10</v>
      </c>
      <c r="H122" s="32">
        <f t="shared" ref="H122" si="56">H111+H121</f>
        <v>19</v>
      </c>
      <c r="I122" s="32">
        <f t="shared" ref="I122" si="57">I111+I121</f>
        <v>79</v>
      </c>
      <c r="J122" s="32">
        <f t="shared" ref="J122:L122" si="58">J111+J121</f>
        <v>543</v>
      </c>
      <c r="K122" s="32"/>
      <c r="L122" s="32">
        <f t="shared" si="58"/>
        <v>0</v>
      </c>
    </row>
    <row r="123" spans="1:12" ht="15">
      <c r="A123" s="14">
        <v>2</v>
      </c>
      <c r="B123" s="15">
        <v>2</v>
      </c>
      <c r="C123" s="22" t="s">
        <v>19</v>
      </c>
      <c r="D123" s="5" t="s">
        <v>20</v>
      </c>
      <c r="E123" s="39" t="s">
        <v>54</v>
      </c>
      <c r="F123" s="40">
        <v>150</v>
      </c>
      <c r="G123" s="40">
        <v>11</v>
      </c>
      <c r="H123" s="40">
        <v>20</v>
      </c>
      <c r="I123" s="40">
        <v>2</v>
      </c>
      <c r="J123" s="40">
        <v>238</v>
      </c>
      <c r="K123" s="41">
        <v>210</v>
      </c>
      <c r="L123" s="40"/>
    </row>
    <row r="124" spans="1:12" ht="15">
      <c r="A124" s="14"/>
      <c r="B124" s="15"/>
      <c r="C124" s="11"/>
      <c r="D124" s="6"/>
      <c r="E124" s="42" t="s">
        <v>55</v>
      </c>
      <c r="F124" s="43">
        <v>60</v>
      </c>
      <c r="G124" s="43">
        <v>2</v>
      </c>
      <c r="H124" s="43">
        <v>4</v>
      </c>
      <c r="I124" s="43">
        <v>3</v>
      </c>
      <c r="J124" s="43">
        <v>46</v>
      </c>
      <c r="K124" s="44">
        <v>75</v>
      </c>
      <c r="L124" s="43"/>
    </row>
    <row r="125" spans="1:12" ht="15">
      <c r="A125" s="14"/>
      <c r="B125" s="15"/>
      <c r="C125" s="11"/>
      <c r="D125" s="7" t="s">
        <v>21</v>
      </c>
      <c r="E125" s="42" t="s">
        <v>44</v>
      </c>
      <c r="F125" s="43">
        <v>200</v>
      </c>
      <c r="G125" s="43">
        <v>0</v>
      </c>
      <c r="H125" s="43"/>
      <c r="I125" s="43">
        <v>10</v>
      </c>
      <c r="J125" s="43">
        <v>41</v>
      </c>
      <c r="K125" s="44">
        <v>377</v>
      </c>
      <c r="L125" s="43"/>
    </row>
    <row r="126" spans="1:12" ht="15">
      <c r="A126" s="14"/>
      <c r="B126" s="15"/>
      <c r="C126" s="11"/>
      <c r="D126" s="7" t="s">
        <v>22</v>
      </c>
      <c r="E126" s="42" t="s">
        <v>52</v>
      </c>
      <c r="F126" s="43">
        <v>40</v>
      </c>
      <c r="G126" s="43">
        <v>3</v>
      </c>
      <c r="H126" s="43">
        <v>1</v>
      </c>
      <c r="I126" s="43">
        <v>19</v>
      </c>
      <c r="J126" s="43">
        <v>92</v>
      </c>
      <c r="K126" s="44" t="s">
        <v>40</v>
      </c>
      <c r="L126" s="43"/>
    </row>
    <row r="127" spans="1:12" ht="15">
      <c r="A127" s="14"/>
      <c r="B127" s="15"/>
      <c r="C127" s="11"/>
      <c r="D127" s="7" t="s">
        <v>23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6"/>
      <c r="E128" s="42" t="s">
        <v>66</v>
      </c>
      <c r="F128" s="43">
        <v>50</v>
      </c>
      <c r="G128" s="43">
        <v>2</v>
      </c>
      <c r="H128" s="43">
        <v>4</v>
      </c>
      <c r="I128" s="43">
        <v>23</v>
      </c>
      <c r="J128" s="43">
        <v>108</v>
      </c>
      <c r="K128" s="44" t="s">
        <v>40</v>
      </c>
      <c r="L128" s="43"/>
    </row>
    <row r="129" spans="1:12" ht="1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6"/>
      <c r="B132" s="17"/>
      <c r="C132" s="8"/>
      <c r="D132" s="18" t="s">
        <v>32</v>
      </c>
      <c r="E132" s="9"/>
      <c r="F132" s="19">
        <f>SUM(F123:F131)</f>
        <v>500</v>
      </c>
      <c r="G132" s="19">
        <f t="shared" ref="G132:J132" si="59">SUM(G123:G131)</f>
        <v>18</v>
      </c>
      <c r="H132" s="19">
        <f t="shared" si="59"/>
        <v>29</v>
      </c>
      <c r="I132" s="19">
        <f t="shared" si="59"/>
        <v>57</v>
      </c>
      <c r="J132" s="19">
        <f t="shared" si="59"/>
        <v>525</v>
      </c>
      <c r="K132" s="25"/>
      <c r="L132" s="19"/>
    </row>
    <row r="133" spans="1:12" ht="15">
      <c r="A133" s="13">
        <f>A123</f>
        <v>2</v>
      </c>
      <c r="B133" s="13">
        <f>B123</f>
        <v>2</v>
      </c>
      <c r="C133" s="10" t="s">
        <v>24</v>
      </c>
      <c r="D133" s="7" t="s">
        <v>25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26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7" t="s">
        <v>27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7" t="s">
        <v>28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4"/>
      <c r="B137" s="15"/>
      <c r="C137" s="11"/>
      <c r="D137" s="7" t="s">
        <v>29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14"/>
      <c r="B138" s="15"/>
      <c r="C138" s="11"/>
      <c r="D138" s="7" t="s">
        <v>30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14"/>
      <c r="B139" s="15"/>
      <c r="C139" s="11"/>
      <c r="D139" s="7" t="s">
        <v>31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14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16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60">SUM(G133:G141)</f>
        <v>0</v>
      </c>
      <c r="H142" s="19">
        <f t="shared" si="60"/>
        <v>0</v>
      </c>
      <c r="I142" s="19">
        <f t="shared" si="60"/>
        <v>0</v>
      </c>
      <c r="J142" s="19">
        <f t="shared" si="60"/>
        <v>0</v>
      </c>
      <c r="K142" s="25"/>
      <c r="L142" s="19">
        <f t="shared" ref="L142" si="61">SUM(L133:L141)</f>
        <v>0</v>
      </c>
    </row>
    <row r="143" spans="1:12" ht="15">
      <c r="A143" s="33">
        <f>A123</f>
        <v>2</v>
      </c>
      <c r="B143" s="33">
        <f>B123</f>
        <v>2</v>
      </c>
      <c r="C143" s="54" t="s">
        <v>4</v>
      </c>
      <c r="D143" s="55"/>
      <c r="E143" s="31"/>
      <c r="F143" s="32">
        <f>F132+F142</f>
        <v>500</v>
      </c>
      <c r="G143" s="32">
        <f t="shared" ref="G143" si="62">G132+G142</f>
        <v>18</v>
      </c>
      <c r="H143" s="32">
        <f t="shared" ref="H143" si="63">H132+H142</f>
        <v>29</v>
      </c>
      <c r="I143" s="32">
        <f t="shared" ref="I143" si="64">I132+I142</f>
        <v>57</v>
      </c>
      <c r="J143" s="32">
        <f t="shared" ref="J143:L143" si="65">J132+J142</f>
        <v>525</v>
      </c>
      <c r="K143" s="32"/>
      <c r="L143" s="32">
        <f t="shared" si="65"/>
        <v>0</v>
      </c>
    </row>
    <row r="144" spans="1:12" ht="15">
      <c r="A144" s="20">
        <v>2</v>
      </c>
      <c r="B144" s="21">
        <v>3</v>
      </c>
      <c r="C144" s="22" t="s">
        <v>19</v>
      </c>
      <c r="D144" s="5" t="s">
        <v>20</v>
      </c>
      <c r="E144" s="39" t="s">
        <v>67</v>
      </c>
      <c r="F144" s="40">
        <v>90</v>
      </c>
      <c r="G144" s="40">
        <v>10</v>
      </c>
      <c r="H144" s="40">
        <v>7</v>
      </c>
      <c r="I144" s="40">
        <v>3</v>
      </c>
      <c r="J144" s="40">
        <v>137</v>
      </c>
      <c r="K144" s="41" t="s">
        <v>68</v>
      </c>
      <c r="L144" s="40"/>
    </row>
    <row r="145" spans="1:12" ht="15">
      <c r="A145" s="23"/>
      <c r="B145" s="15"/>
      <c r="C145" s="11"/>
      <c r="D145" s="6" t="s">
        <v>28</v>
      </c>
      <c r="E145" s="42" t="s">
        <v>56</v>
      </c>
      <c r="F145" s="43">
        <v>150</v>
      </c>
      <c r="G145" s="43">
        <v>8</v>
      </c>
      <c r="H145" s="43">
        <v>6</v>
      </c>
      <c r="I145" s="43">
        <v>39</v>
      </c>
      <c r="J145" s="43">
        <v>245</v>
      </c>
      <c r="K145" s="44">
        <v>171</v>
      </c>
      <c r="L145" s="43"/>
    </row>
    <row r="146" spans="1:12" ht="15">
      <c r="A146" s="23"/>
      <c r="B146" s="15"/>
      <c r="C146" s="11"/>
      <c r="D146" s="7" t="s">
        <v>21</v>
      </c>
      <c r="E146" s="42" t="s">
        <v>38</v>
      </c>
      <c r="F146" s="43">
        <v>200</v>
      </c>
      <c r="G146" s="43">
        <v>0</v>
      </c>
      <c r="H146" s="43">
        <v>0</v>
      </c>
      <c r="I146" s="43">
        <v>15</v>
      </c>
      <c r="J146" s="43">
        <v>60</v>
      </c>
      <c r="K146" s="44">
        <v>376</v>
      </c>
      <c r="L146" s="43"/>
    </row>
    <row r="147" spans="1:12" ht="15.75" customHeight="1">
      <c r="A147" s="23"/>
      <c r="B147" s="15"/>
      <c r="C147" s="11"/>
      <c r="D147" s="7" t="s">
        <v>22</v>
      </c>
      <c r="E147" s="42" t="s">
        <v>47</v>
      </c>
      <c r="F147" s="43">
        <v>30</v>
      </c>
      <c r="G147" s="43">
        <v>3</v>
      </c>
      <c r="H147" s="43">
        <v>2</v>
      </c>
      <c r="I147" s="43">
        <v>13</v>
      </c>
      <c r="J147" s="43">
        <v>82</v>
      </c>
      <c r="K147" s="44" t="s">
        <v>40</v>
      </c>
      <c r="L147" s="43"/>
    </row>
    <row r="148" spans="1:12" ht="15">
      <c r="A148" s="23"/>
      <c r="B148" s="15"/>
      <c r="C148" s="11"/>
      <c r="D148" s="7" t="s">
        <v>23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6"/>
      <c r="E149" s="42" t="s">
        <v>65</v>
      </c>
      <c r="F149" s="43">
        <v>30</v>
      </c>
      <c r="G149" s="43">
        <v>1</v>
      </c>
      <c r="H149" s="43">
        <v>0</v>
      </c>
      <c r="I149" s="43">
        <v>3</v>
      </c>
      <c r="J149" s="43">
        <v>13</v>
      </c>
      <c r="K149" s="44">
        <v>54</v>
      </c>
      <c r="L149" s="43"/>
    </row>
    <row r="150" spans="1:12" ht="15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4"/>
      <c r="B151" s="17"/>
      <c r="C151" s="8"/>
      <c r="D151" s="18" t="s">
        <v>32</v>
      </c>
      <c r="E151" s="9"/>
      <c r="F151" s="19">
        <f>SUM(F144:F150)</f>
        <v>500</v>
      </c>
      <c r="G151" s="19">
        <f t="shared" ref="G151:J151" si="66">SUM(G144:G150)</f>
        <v>22</v>
      </c>
      <c r="H151" s="19">
        <f t="shared" si="66"/>
        <v>15</v>
      </c>
      <c r="I151" s="19">
        <f t="shared" si="66"/>
        <v>73</v>
      </c>
      <c r="J151" s="19">
        <f t="shared" si="66"/>
        <v>537</v>
      </c>
      <c r="K151" s="25"/>
      <c r="L151" s="19"/>
    </row>
    <row r="152" spans="1:12" ht="15">
      <c r="A152" s="26">
        <f>A144</f>
        <v>2</v>
      </c>
      <c r="B152" s="13">
        <f>B144</f>
        <v>3</v>
      </c>
      <c r="C152" s="10" t="s">
        <v>24</v>
      </c>
      <c r="D152" s="7" t="s">
        <v>25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26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7" t="s">
        <v>27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7" t="s">
        <v>28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3"/>
      <c r="B156" s="15"/>
      <c r="C156" s="11"/>
      <c r="D156" s="7" t="s">
        <v>29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7" t="s">
        <v>30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31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4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67">SUM(G152:G160)</f>
        <v>0</v>
      </c>
      <c r="H161" s="19">
        <f t="shared" si="67"/>
        <v>0</v>
      </c>
      <c r="I161" s="19">
        <f t="shared" si="67"/>
        <v>0</v>
      </c>
      <c r="J161" s="19">
        <f t="shared" si="67"/>
        <v>0</v>
      </c>
      <c r="K161" s="25"/>
      <c r="L161" s="19">
        <f t="shared" ref="L161" si="68">SUM(L152:L160)</f>
        <v>0</v>
      </c>
    </row>
    <row r="162" spans="1:12" ht="15">
      <c r="A162" s="29">
        <f>A144</f>
        <v>2</v>
      </c>
      <c r="B162" s="30">
        <f>B144</f>
        <v>3</v>
      </c>
      <c r="C162" s="54" t="s">
        <v>4</v>
      </c>
      <c r="D162" s="55"/>
      <c r="E162" s="31"/>
      <c r="F162" s="32">
        <f>F151+F161</f>
        <v>500</v>
      </c>
      <c r="G162" s="32">
        <f t="shared" ref="G162" si="69">G151+G161</f>
        <v>22</v>
      </c>
      <c r="H162" s="32">
        <f t="shared" ref="H162" si="70">H151+H161</f>
        <v>15</v>
      </c>
      <c r="I162" s="32">
        <f t="shared" ref="I162" si="71">I151+I161</f>
        <v>73</v>
      </c>
      <c r="J162" s="32">
        <f t="shared" ref="J162:L162" si="72">J151+J161</f>
        <v>537</v>
      </c>
      <c r="K162" s="32"/>
      <c r="L162" s="32">
        <f t="shared" si="72"/>
        <v>0</v>
      </c>
    </row>
    <row r="163" spans="1:12" ht="15">
      <c r="A163" s="20">
        <v>2</v>
      </c>
      <c r="B163" s="21">
        <v>4</v>
      </c>
      <c r="C163" s="22" t="s">
        <v>19</v>
      </c>
      <c r="D163" s="5" t="s">
        <v>20</v>
      </c>
      <c r="E163" s="39" t="s">
        <v>57</v>
      </c>
      <c r="F163" s="40">
        <v>200</v>
      </c>
      <c r="G163" s="40">
        <v>7</v>
      </c>
      <c r="H163" s="40">
        <v>9</v>
      </c>
      <c r="I163" s="40">
        <v>29</v>
      </c>
      <c r="J163" s="40">
        <v>292</v>
      </c>
      <c r="K163" s="41">
        <v>266</v>
      </c>
      <c r="L163" s="40"/>
    </row>
    <row r="164" spans="1:12" ht="15">
      <c r="A164" s="23"/>
      <c r="B164" s="15"/>
      <c r="C164" s="11"/>
      <c r="D164" s="6"/>
      <c r="E164" s="42" t="s">
        <v>39</v>
      </c>
      <c r="F164" s="43">
        <v>10</v>
      </c>
      <c r="G164" s="43">
        <v>2</v>
      </c>
      <c r="H164" s="43">
        <v>3</v>
      </c>
      <c r="I164" s="43">
        <v>0</v>
      </c>
      <c r="J164" s="43">
        <v>47</v>
      </c>
      <c r="K164" s="44">
        <v>15</v>
      </c>
      <c r="L164" s="43"/>
    </row>
    <row r="165" spans="1:12" ht="15">
      <c r="A165" s="23"/>
      <c r="B165" s="15"/>
      <c r="C165" s="11"/>
      <c r="D165" s="7" t="s">
        <v>21</v>
      </c>
      <c r="E165" s="42" t="s">
        <v>44</v>
      </c>
      <c r="F165" s="43">
        <v>200</v>
      </c>
      <c r="G165" s="43">
        <v>0</v>
      </c>
      <c r="H165" s="43"/>
      <c r="I165" s="43">
        <v>10</v>
      </c>
      <c r="J165" s="43">
        <v>41</v>
      </c>
      <c r="K165" s="44">
        <v>377</v>
      </c>
      <c r="L165" s="43"/>
    </row>
    <row r="166" spans="1:12" ht="15">
      <c r="A166" s="23"/>
      <c r="B166" s="15"/>
      <c r="C166" s="11"/>
      <c r="D166" s="7" t="s">
        <v>22</v>
      </c>
      <c r="E166" s="42" t="s">
        <v>52</v>
      </c>
      <c r="F166" s="43">
        <v>40</v>
      </c>
      <c r="G166" s="43">
        <v>3</v>
      </c>
      <c r="H166" s="43">
        <v>1</v>
      </c>
      <c r="I166" s="43">
        <v>18</v>
      </c>
      <c r="J166" s="43">
        <v>92</v>
      </c>
      <c r="K166" s="44" t="s">
        <v>40</v>
      </c>
      <c r="L166" s="43"/>
    </row>
    <row r="167" spans="1:12" ht="15">
      <c r="A167" s="23"/>
      <c r="B167" s="15"/>
      <c r="C167" s="11"/>
      <c r="D167" s="7" t="s">
        <v>23</v>
      </c>
      <c r="E167" s="42" t="s">
        <v>53</v>
      </c>
      <c r="F167" s="43">
        <v>100</v>
      </c>
      <c r="G167" s="43">
        <v>1</v>
      </c>
      <c r="H167" s="43">
        <v>0</v>
      </c>
      <c r="I167" s="43">
        <v>16</v>
      </c>
      <c r="J167" s="43">
        <v>72</v>
      </c>
      <c r="K167" s="44" t="s">
        <v>40</v>
      </c>
      <c r="L167" s="43"/>
    </row>
    <row r="168" spans="1:12" ht="15">
      <c r="A168" s="23"/>
      <c r="B168" s="15"/>
      <c r="C168" s="11"/>
      <c r="D168" s="6"/>
      <c r="E168" s="42" t="s">
        <v>41</v>
      </c>
      <c r="F168" s="43">
        <v>10</v>
      </c>
      <c r="G168" s="43">
        <v>0</v>
      </c>
      <c r="H168" s="43">
        <v>7</v>
      </c>
      <c r="I168" s="43">
        <v>0</v>
      </c>
      <c r="J168" s="43">
        <v>66</v>
      </c>
      <c r="K168" s="44">
        <v>14</v>
      </c>
      <c r="L168" s="43"/>
    </row>
    <row r="169" spans="1:12" ht="1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4"/>
      <c r="B171" s="17"/>
      <c r="C171" s="8"/>
      <c r="D171" s="18" t="s">
        <v>32</v>
      </c>
      <c r="E171" s="9"/>
      <c r="F171" s="19">
        <f>SUM(F163:F170)</f>
        <v>560</v>
      </c>
      <c r="G171" s="19">
        <f t="shared" ref="G171:J171" si="73">SUM(G163:G170)</f>
        <v>13</v>
      </c>
      <c r="H171" s="19">
        <f t="shared" si="73"/>
        <v>20</v>
      </c>
      <c r="I171" s="19">
        <f t="shared" si="73"/>
        <v>73</v>
      </c>
      <c r="J171" s="19">
        <f t="shared" si="73"/>
        <v>610</v>
      </c>
      <c r="K171" s="25"/>
      <c r="L171" s="19"/>
    </row>
    <row r="172" spans="1:12" ht="15">
      <c r="A172" s="26">
        <f>A163</f>
        <v>2</v>
      </c>
      <c r="B172" s="13">
        <f>B163</f>
        <v>4</v>
      </c>
      <c r="C172" s="10" t="s">
        <v>24</v>
      </c>
      <c r="D172" s="7" t="s">
        <v>25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7" t="s">
        <v>26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7" t="s">
        <v>27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7" t="s">
        <v>28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3"/>
      <c r="B176" s="15"/>
      <c r="C176" s="11"/>
      <c r="D176" s="7" t="s">
        <v>29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30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31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4"/>
      <c r="B181" s="17"/>
      <c r="C181" s="8"/>
      <c r="D181" s="18" t="s">
        <v>32</v>
      </c>
      <c r="E181" s="9"/>
      <c r="F181" s="19">
        <f>SUM(F172:F180)</f>
        <v>0</v>
      </c>
      <c r="G181" s="19">
        <f t="shared" ref="G181:J181" si="74">SUM(G172:G180)</f>
        <v>0</v>
      </c>
      <c r="H181" s="19">
        <f t="shared" si="74"/>
        <v>0</v>
      </c>
      <c r="I181" s="19">
        <f t="shared" si="74"/>
        <v>0</v>
      </c>
      <c r="J181" s="19">
        <f t="shared" si="74"/>
        <v>0</v>
      </c>
      <c r="K181" s="25"/>
      <c r="L181" s="19">
        <f t="shared" ref="L181" si="75">SUM(L172:L180)</f>
        <v>0</v>
      </c>
    </row>
    <row r="182" spans="1:12" ht="15">
      <c r="A182" s="29">
        <f>A163</f>
        <v>2</v>
      </c>
      <c r="B182" s="30">
        <f>B163</f>
        <v>4</v>
      </c>
      <c r="C182" s="54" t="s">
        <v>4</v>
      </c>
      <c r="D182" s="55"/>
      <c r="E182" s="31"/>
      <c r="F182" s="32">
        <f>F171+F181</f>
        <v>560</v>
      </c>
      <c r="G182" s="32">
        <f t="shared" ref="G182" si="76">G171+G181</f>
        <v>13</v>
      </c>
      <c r="H182" s="32">
        <f t="shared" ref="H182" si="77">H171+H181</f>
        <v>20</v>
      </c>
      <c r="I182" s="32">
        <f t="shared" ref="I182" si="78">I171+I181</f>
        <v>73</v>
      </c>
      <c r="J182" s="32">
        <f t="shared" ref="J182:L182" si="79">J171+J181</f>
        <v>610</v>
      </c>
      <c r="K182" s="32"/>
      <c r="L182" s="32">
        <f t="shared" si="79"/>
        <v>0</v>
      </c>
    </row>
    <row r="183" spans="1:12" ht="15">
      <c r="A183" s="20">
        <v>2</v>
      </c>
      <c r="B183" s="21">
        <v>5</v>
      </c>
      <c r="C183" s="22" t="s">
        <v>19</v>
      </c>
      <c r="D183" s="5" t="s">
        <v>20</v>
      </c>
      <c r="E183" s="39" t="s">
        <v>58</v>
      </c>
      <c r="F183" s="40">
        <v>200</v>
      </c>
      <c r="G183" s="40">
        <v>9</v>
      </c>
      <c r="H183" s="40">
        <v>15</v>
      </c>
      <c r="I183" s="40">
        <v>47</v>
      </c>
      <c r="J183" s="40">
        <v>356</v>
      </c>
      <c r="K183" s="41">
        <v>204</v>
      </c>
      <c r="L183" s="40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21</v>
      </c>
      <c r="E185" s="42" t="s">
        <v>38</v>
      </c>
      <c r="F185" s="43">
        <v>200</v>
      </c>
      <c r="G185" s="43">
        <v>0</v>
      </c>
      <c r="H185" s="43">
        <v>0</v>
      </c>
      <c r="I185" s="43">
        <v>15</v>
      </c>
      <c r="J185" s="43">
        <v>60</v>
      </c>
      <c r="K185" s="44">
        <v>376</v>
      </c>
      <c r="L185" s="43"/>
    </row>
    <row r="186" spans="1:12" ht="15">
      <c r="A186" s="23"/>
      <c r="B186" s="15"/>
      <c r="C186" s="11"/>
      <c r="D186" s="7" t="s">
        <v>22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23</v>
      </c>
      <c r="E187" s="42" t="s">
        <v>53</v>
      </c>
      <c r="F187" s="43">
        <v>100</v>
      </c>
      <c r="G187" s="43">
        <v>1</v>
      </c>
      <c r="H187" s="43">
        <v>0</v>
      </c>
      <c r="I187" s="43">
        <v>16</v>
      </c>
      <c r="J187" s="43">
        <v>72</v>
      </c>
      <c r="K187" s="44" t="s">
        <v>40</v>
      </c>
      <c r="L187" s="43"/>
    </row>
    <row r="188" spans="1:12" ht="1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.75" customHeight="1">
      <c r="A190" s="24"/>
      <c r="B190" s="17"/>
      <c r="C190" s="8"/>
      <c r="D190" s="18" t="s">
        <v>32</v>
      </c>
      <c r="E190" s="9"/>
      <c r="F190" s="19">
        <f>SUM(F183:F189)</f>
        <v>500</v>
      </c>
      <c r="G190" s="19">
        <f t="shared" ref="G190:J190" si="80">SUM(G183:G189)</f>
        <v>10</v>
      </c>
      <c r="H190" s="19">
        <f t="shared" si="80"/>
        <v>15</v>
      </c>
      <c r="I190" s="19">
        <f t="shared" si="80"/>
        <v>78</v>
      </c>
      <c r="J190" s="19">
        <f t="shared" si="80"/>
        <v>488</v>
      </c>
      <c r="K190" s="25"/>
      <c r="L190" s="19"/>
    </row>
    <row r="191" spans="1:12" ht="15">
      <c r="A191" s="26">
        <f>A183</f>
        <v>2</v>
      </c>
      <c r="B191" s="13">
        <f>B183</f>
        <v>5</v>
      </c>
      <c r="C191" s="10" t="s">
        <v>24</v>
      </c>
      <c r="D191" s="7" t="s">
        <v>25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26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7" t="s">
        <v>27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7" t="s">
        <v>28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7" t="s">
        <v>29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7" t="s">
        <v>30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31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4"/>
      <c r="B200" s="17"/>
      <c r="C200" s="8"/>
      <c r="D200" s="18" t="s">
        <v>32</v>
      </c>
      <c r="E200" s="9"/>
      <c r="F200" s="19">
        <f>SUM(F191:F199)</f>
        <v>0</v>
      </c>
      <c r="G200" s="19">
        <f t="shared" ref="G200:J200" si="81">SUM(G191:G199)</f>
        <v>0</v>
      </c>
      <c r="H200" s="19">
        <f t="shared" si="81"/>
        <v>0</v>
      </c>
      <c r="I200" s="19">
        <f t="shared" si="81"/>
        <v>0</v>
      </c>
      <c r="J200" s="19">
        <f t="shared" si="81"/>
        <v>0</v>
      </c>
      <c r="K200" s="25"/>
      <c r="L200" s="19">
        <f t="shared" ref="L200" si="82">SUM(L191:L199)</f>
        <v>0</v>
      </c>
    </row>
    <row r="201" spans="1:12" ht="15">
      <c r="A201" s="29">
        <f>A183</f>
        <v>2</v>
      </c>
      <c r="B201" s="30">
        <f>B183</f>
        <v>5</v>
      </c>
      <c r="C201" s="54" t="s">
        <v>4</v>
      </c>
      <c r="D201" s="55"/>
      <c r="E201" s="31"/>
      <c r="F201" s="32">
        <f>F190+F200</f>
        <v>500</v>
      </c>
      <c r="G201" s="32">
        <f t="shared" ref="G201" si="83">G190+G200</f>
        <v>10</v>
      </c>
      <c r="H201" s="32">
        <f t="shared" ref="H201" si="84">H190+H200</f>
        <v>15</v>
      </c>
      <c r="I201" s="32">
        <f t="shared" ref="I201" si="85">I190+I200</f>
        <v>78</v>
      </c>
      <c r="J201" s="32">
        <f t="shared" ref="J201:L201" si="86">J190+J200</f>
        <v>488</v>
      </c>
      <c r="K201" s="32"/>
      <c r="L201" s="32">
        <f t="shared" si="86"/>
        <v>0</v>
      </c>
    </row>
    <row r="202" spans="1:12">
      <c r="A202" s="27"/>
      <c r="B202" s="28"/>
      <c r="C202" s="56" t="s">
        <v>5</v>
      </c>
      <c r="D202" s="56"/>
      <c r="E202" s="56"/>
      <c r="F202" s="34">
        <f>(F26+F45+F64+F83+F102+F122+F143+F162+F182+F201)/(IF(F26=0,0,1)+IF(F45=0,0,1)+IF(F64=0,0,1)+IF(F83=0,0,1)+IF(F102=0,0,1)+IF(F122=0,0,1)+IF(F143=0,0,1)+IF(F162=0,0,1)+IF(F182=0,0,1)+IF(F201=0,0,1))</f>
        <v>522</v>
      </c>
      <c r="G202" s="34">
        <f t="shared" ref="G202:J202" si="87">(G26+G45+G64+G83+G102+G122+G143+G162+G182+G201)/(IF(G26=0,0,1)+IF(G45=0,0,1)+IF(G64=0,0,1)+IF(G83=0,0,1)+IF(G102=0,0,1)+IF(G122=0,0,1)+IF(G143=0,0,1)+IF(G162=0,0,1)+IF(G182=0,0,1)+IF(G201=0,0,1))</f>
        <v>17.399999999999999</v>
      </c>
      <c r="H202" s="34">
        <f t="shared" si="87"/>
        <v>19.899999999999999</v>
      </c>
      <c r="I202" s="34">
        <f t="shared" si="87"/>
        <v>74.099999999999994</v>
      </c>
      <c r="J202" s="34">
        <f t="shared" si="87"/>
        <v>545.79999999999995</v>
      </c>
      <c r="K202" s="34"/>
      <c r="L202" s="34"/>
    </row>
  </sheetData>
  <mergeCells count="14">
    <mergeCell ref="C83:D83"/>
    <mergeCell ref="C102:D102"/>
    <mergeCell ref="C26:D26"/>
    <mergeCell ref="C202:E202"/>
    <mergeCell ref="C201:D201"/>
    <mergeCell ref="C122:D122"/>
    <mergeCell ref="C143:D143"/>
    <mergeCell ref="C162:D162"/>
    <mergeCell ref="C182:D182"/>
    <mergeCell ref="C1:E1"/>
    <mergeCell ref="H1:K1"/>
    <mergeCell ref="H2:K2"/>
    <mergeCell ref="C45:D45"/>
    <mergeCell ref="C64:D64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2023-12-11T11:09:06Z</cp:lastPrinted>
  <dcterms:created xsi:type="dcterms:W3CDTF">2022-05-16T14:23:56Z</dcterms:created>
  <dcterms:modified xsi:type="dcterms:W3CDTF">2024-09-02T12:09:51Z</dcterms:modified>
</cp:coreProperties>
</file>